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D860891-6450-4F37-8694-9DDDD49AFF77}" xr6:coauthVersionLast="36" xr6:coauthVersionMax="36" xr10:uidLastSave="{00000000-0000-0000-0000-000000000000}"/>
  <workbookProtection workbookPassword="CCDC" lockStructure="1"/>
  <bookViews>
    <workbookView xWindow="0" yWindow="0" windowWidth="2370" windowHeight="0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D40" i="2"/>
  <c r="C40" i="2"/>
  <c r="B40" i="2"/>
  <c r="A40" i="2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<sst xmlns="http://schemas.openxmlformats.org/spreadsheetml/2006/main" count="350" uniqueCount="291">
  <si>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</si>
  <si>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</si>
  <si>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</si>
  <si>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</si>
  <si>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</si>
  <si>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</si>
  <si>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</si>
  <si>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</si>
  <si>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</si>
  <si>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</si>
  <si>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</si>
  <si>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</si>
  <si>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</si>
  <si>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</si>
  <si>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</si>
  <si>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</si>
  <si>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</si>
  <si>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</si>
  <si>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</si>
  <si>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</si>
  <si>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</si>
  <si>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</si>
  <si>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</si>
  <si>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</si>
  <si>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</si>
  <si>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</si>
  <si>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</si>
  <si>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</si>
  <si>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</si>
  <si>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</si>
  <si>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</si>
  <si>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</si>
  <si>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</si>
  <si>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</si>
  <si>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</si>
  <si>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</si>
  <si>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</si>
  <si>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</si>
  <si>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</si>
  <si>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</si>
  <si>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</si>
  <si>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</si>
  <si>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</si>
  <si>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</si>
  <si>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</si>
  <si>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</si>
  <si>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</si>
  <si>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</si>
  <si>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</si>
  <si>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</si>
  <si>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</si>
  <si>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</si>
  <si>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</si>
  <si>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</si>
  <si>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</si>
  <si>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</si>
  <si>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</si>
  <si>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</si>
  <si>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</si>
  <si>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</si>
  <si>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</si>
  <si>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</si>
  <si>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</si>
  <si>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</si>
  <si>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</si>
  <si>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</si>
  <si>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</si>
  <si>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</si>
  <si>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</si>
  <si>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</si>
  <si>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</si>
  <si>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</si>
  <si>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</si>
  <si>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</si>
  <si>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</si>
  <si>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</si>
  <si>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</si>
  <si>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</si>
  <si>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</si>
  <si>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</si>
  <si>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</si>
  <si>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</si>
  <si>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</si>
  <si>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</si>
  <si>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</si>
  <si>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</si>
  <si>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</si>
  <si>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</si>
  <si>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</si>
  <si>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</si>
  <si>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</si>
  <si>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</si>
  <si>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</si>
  <si>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</si>
  <si>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</si>
  <si>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</si>
  <si>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</si>
  <si>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</si>
  <si>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</si>
  <si>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</si>
  <si>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</si>
  <si>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</si>
  <si>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</si>
  <si>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</si>
  <si>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</si>
  <si>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</si>
  <si>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</si>
  <si>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</si>
  <si>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</si>
  <si>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</si>
  <si>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</si>
  <si>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</si>
  <si>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</si>
  <si>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</si>
  <si>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</si>
  <si>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</si>
  <si>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</si>
  <si>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</si>
  <si>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</si>
  <si>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</si>
  <si>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</si>
  <si>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</si>
  <si>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</si>
  <si>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</si>
  <si>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</si>
  <si>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</si>
  <si>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</si>
  <si>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</si>
  <si>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</si>
  <si>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</si>
  <si>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</si>
  <si>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</si>
  <si>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</si>
  <si>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</si>
  <si>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</si>
  <si>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</si>
  <si>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</si>
  <si>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</si>
  <si>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</si>
  <si>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</si>
  <si>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</si>
  <si>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</si>
  <si>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</si>
  <si>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</si>
  <si>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</si>
  <si>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</si>
  <si>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</si>
  <si>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</si>
  <si>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</si>
  <si>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</si>
  <si>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</si>
  <si>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</si>
  <si>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</si>
  <si>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</si>
  <si>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</si>
  <si>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</si>
  <si>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</si>
  <si>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</si>
  <si>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</si>
  <si>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</si>
  <si>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</si>
  <si>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</si>
  <si>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</si>
  <si>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</si>
  <si>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</si>
  <si>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</si>
  <si>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</si>
  <si>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</si>
  <si>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</si>
  <si>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</si>
  <si>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</si>
  <si>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</si>
  <si>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</si>
  <si>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</si>
  <si>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</si>
  <si>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</si>
  <si>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03/04/2025</t>
  </si>
  <si>
    <t>PD25000629</t>
  </si>
  <si>
    <t>הנדסה-מטה</t>
  </si>
  <si>
    <t>מדידת נפחי מאצרות מכלי אחסון אשק</t>
  </si>
  <si>
    <t>בטיפול רכש</t>
  </si>
  <si>
    <t>moria_h</t>
  </si>
  <si>
    <t>Y</t>
  </si>
  <si>
    <t>עבודות להסדרת סוללות</t>
  </si>
  <si>
    <t>chen_g</t>
  </si>
  <si>
    <t>400</t>
  </si>
  <si>
    <t>חוזה עבודות</t>
  </si>
  <si>
    <t>00</t>
  </si>
  <si>
    <t>מאשרי דרישות מרוכזות - כללי</t>
  </si>
  <si>
    <t>X</t>
  </si>
  <si>
    <t>944,588.00</t>
  </si>
  <si>
    <t>170,025.84</t>
  </si>
  <si>
    <t>1,114,613.84</t>
  </si>
  <si>
    <t>ILS</t>
  </si>
  <si>
    <t>002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</si>
  <si>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</si>
  <si>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</si>
  <si>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</si>
  <si>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</si>
  <si>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</si>
  <si>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</si>
  <si>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</si>
  <si>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</si>
  <si>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</si>
  <si>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</si>
  <si>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</si>
  <si>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W2500061</t>
  </si>
  <si>
    <t>עבודות להסדרת סוללות המאצרות במסוף אשקלון</t>
  </si>
  <si>
    <t>חן גרינבאום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</si>
  <si>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</si>
  <si>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</si>
  <si>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</si>
  <si>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</si>
  <si>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</si>
  <si>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</si>
  <si>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</si>
  <si>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</si>
  <si>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</si>
  <si>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</si>
  <si>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</si>
  <si>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944,588</t>
  </si>
  <si>
    <t>1.00</t>
  </si>
  <si>
    <t>יח</t>
  </si>
  <si>
    <t>103</t>
  </si>
  <si>
    <t>230127</t>
  </si>
  <si>
    <t>210</t>
  </si>
  <si>
    <t>695</t>
  </si>
  <si>
    <t>103.230127.12.210-695</t>
  </si>
  <si>
    <t>אשקלון</t>
  </si>
  <si>
    <t>רכוש קבוע</t>
  </si>
  <si>
    <t>מדידת נפחי מאצרות מיכלים באשקלון</t>
  </si>
  <si>
    <t>1002</t>
  </si>
  <si>
    <t>הזמנה אחרונה</t>
  </si>
  <si>
    <t>WTO010</t>
  </si>
  <si>
    <t>כתב כמויות עבודות הנדסה</t>
  </si>
  <si>
    <t>כתב כמויות עבודות</t>
  </si>
  <si>
    <t>WE010036</t>
  </si>
  <si>
    <t>יישור שטחים ע"י חפירה /מילוי בגובה עד ל20 ס"מ באתר העבודות</t>
  </si>
  <si>
    <t>יישור שטחים ע"י חפירה /מילוי בגובה עד ל20 ס"מ באתר העבודות למפלסים הנדרשים</t>
  </si>
  <si>
    <t>מ2</t>
  </si>
  <si>
    <t>6.1.333</t>
  </si>
  <si>
    <t>WE010040</t>
  </si>
  <si>
    <t>מילוי במצע מובא סוג א' בשכבות 20-15 ס"מ בהידוק מבוקר</t>
  </si>
  <si>
    <t>מילוי במצע מובא סוג א' בשכבות 20-15 ס"מ (אחרי ההידוק) תוך כדי הידוק מבוקר לדרגת הידוק %98 עד %100 מהצפיפות מקסימלית</t>
  </si>
  <si>
    <t>מ3</t>
  </si>
  <si>
    <t>6.1.339</t>
  </si>
  <si>
    <t>WE010019</t>
  </si>
  <si>
    <t>הידוק רגיל</t>
  </si>
  <si>
    <t>הידוק רגיל של שתית או פני קרקע טבעיים</t>
  </si>
  <si>
    <t>6.1.19</t>
  </si>
  <si>
    <t>WE010002</t>
  </si>
  <si>
    <t>חפירה כללית בשטח עד 1 מטר</t>
  </si>
  <si>
    <t>חפירה / חציבה כללית בשטח לעומק שאינו עולה על 1 מטר</t>
  </si>
  <si>
    <t>6.1.02</t>
  </si>
  <si>
    <t>WE070177</t>
  </si>
  <si>
    <t>חפירה/חציבה בסוללת מאצרה,והוצאה של צינרות בקוטר 42''</t>
  </si>
  <si>
    <t>חפירה/חציבה בסוללת המאצרה , והוצאה של צינרות בקוטר 42 ''. ומילוי חלל באמצעות מצעים סוג' מהודקים בצורה מבוקרת</t>
  </si>
  <si>
    <t>CMP</t>
  </si>
  <si>
    <t>6.1.563</t>
  </si>
  <si>
    <t>WE100002</t>
  </si>
  <si>
    <t>פועל בניין מקצועי</t>
  </si>
  <si>
    <t>פועל בנין מקצועי כולל כלים ידנים</t>
  </si>
  <si>
    <t>ש'ע</t>
  </si>
  <si>
    <t>6.5.22</t>
  </si>
  <si>
    <t>WE100003</t>
  </si>
  <si>
    <t>פועל בנין פשוט</t>
  </si>
  <si>
    <t>פועל בנין פשוט כולל כלים ידנים</t>
  </si>
  <si>
    <t>6.5.23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</si>
  <si>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</si>
  <si>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</si>
  <si>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</si>
  <si>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</si>
  <si>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</si>
  <si>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</si>
  <si>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</si>
  <si>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</si>
  <si>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WE090017</t>
  </si>
  <si>
    <t>מלגזה/מעמיס טלסקופי</t>
  </si>
  <si>
    <t>6.5.18</t>
  </si>
  <si>
    <t>WE090001</t>
  </si>
  <si>
    <t>יעה אופני</t>
  </si>
  <si>
    <t>יעה אופני- שופל - כדוגמת קטרפילר 950 או ש''ע כולל הובלה ומפעיל.</t>
  </si>
  <si>
    <t>6.5.01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</si>
  <si>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</si>
  <si>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</si>
  <si>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</si>
  <si>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</si>
  <si>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</si>
  <si>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WE090039</t>
  </si>
  <si>
    <t>מכבש רוטט ממונע כגון BOMAG -120</t>
  </si>
  <si>
    <t>מכבש רוטט ממונע  כדומאת BOMAG 120  או ש"ע כולל הובלה ומפעיל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</si>
</sst>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topLeftCell="A13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WTO010001</v>
      </c>
      <c r="B2" s="5"/>
      <c r="C2" s="5" t="str">
        <f>IF(DataSheet!B2&lt;&gt;0,DataSheet!B2,"")</f>
        <v>PD25000629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WE010036</v>
      </c>
      <c r="B5" s="4" t="str">
        <f>IF(DataSheet!D6&lt;&gt;0,DataSheet!D6,"")</f>
        <v>יישור שטחים ע"י חפירה /מילוי בגובה עד ל20 ס"מ באתר העבודות</v>
      </c>
      <c r="C5" s="4" t="str">
        <f>IF(DataSheet!E6&lt;&gt;0,DataSheet!E6,"")</f>
        <v>יישור שטחים ע"י חפירה /מילוי בגובה עד ל20 ס"מ באתר העבודות למפלסים הנדרשים</v>
      </c>
      <c r="D5" s="5" t="str">
        <f>IF(A5="","",IF(DataSheet!J6=0,"פריט ללא הבהרה",DataSheet!J6))</f>
        <v>6.1.333</v>
      </c>
      <c r="E5">
        <f>IF(DataSheet!B6&lt;&gt;0,DataSheet!B6,"")</f>
        <v>9100</v>
      </c>
      <c r="F5" t="str">
        <f>IF(DataSheet!F6&lt;&gt;0,DataSheet!F6,"")</f>
        <v>מ2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WE010040</v>
      </c>
      <c r="B6" s="4" t="str">
        <f>IF(DataSheet!D7&lt;&gt;0,DataSheet!D7,"")</f>
        <v>מילוי במצע מובא סוג א' בשכבות 20-15 ס"מ בהידוק מבוקר</v>
      </c>
      <c r="C6" s="4" t="str">
        <f>IF(DataSheet!E7&lt;&gt;0,DataSheet!E7,"")</f>
        <v>מילוי במצע מובא סוג א' בשכבות 20-15 ס"מ (אחרי ההידוק) תוך כדי הידוק מבוקר לדרגת הידוק %98 עד %100 מהצפיפות מקסימלית</v>
      </c>
      <c r="D6" s="5" t="str">
        <f>IF(A6="","",IF(DataSheet!J7=0,"פריט ללא הבהרה",DataSheet!J7))</f>
        <v>6.1.339</v>
      </c>
      <c r="E6">
        <f>IF(DataSheet!B7&lt;&gt;0,DataSheet!B7,"")</f>
        <v>3250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WE010019</v>
      </c>
      <c r="B7" s="4" t="str">
        <f>IF(DataSheet!D8&lt;&gt;0,DataSheet!D8,"")</f>
        <v>הידוק רגיל</v>
      </c>
      <c r="C7" s="4" t="str">
        <f>IF(DataSheet!E8&lt;&gt;0,DataSheet!E8,"")</f>
        <v>הידוק רגיל של שתית או פני קרקע טבעיים</v>
      </c>
      <c r="D7" s="5" t="str">
        <f>IF(A7="","",IF(DataSheet!J8=0,"פריט ללא הבהרה",DataSheet!J8))</f>
        <v>6.1.19</v>
      </c>
      <c r="E7">
        <f>IF(DataSheet!B8&lt;&gt;0,DataSheet!B8,"")</f>
        <v>9100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WE010002</v>
      </c>
      <c r="B8" s="4" t="str">
        <f>IF(DataSheet!D9&lt;&gt;0,DataSheet!D9,"")</f>
        <v>חפירה כללית בשטח עד 1 מטר</v>
      </c>
      <c r="C8" s="4" t="str">
        <f>IF(DataSheet!E9&lt;&gt;0,DataSheet!E9,"")</f>
        <v>חפירה / חציבה כללית בשטח לעומק שאינו עולה על 1 מטר</v>
      </c>
      <c r="D8" s="5" t="str">
        <f>IF(A8="","",IF(DataSheet!J9=0,"פריט ללא הבהרה",DataSheet!J9))</f>
        <v>6.1.02</v>
      </c>
      <c r="E8">
        <f>IF(DataSheet!B9&lt;&gt;0,DataSheet!B9,"")</f>
        <v>700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WE070177</v>
      </c>
      <c r="B9" s="4" t="str">
        <f>IF(DataSheet!D10&lt;&gt;0,DataSheet!D10,"")</f>
        <v>חפירה/חציבה בסוללת מאצרה,והוצאה של צינרות בקוטר 42''</v>
      </c>
      <c r="C9" s="4" t="str">
        <f>IF(DataSheet!E10&lt;&gt;0,DataSheet!E10,"")</f>
        <v>חפירה/חציבה בסוללת המאצרה , והוצאה של צינרות בקוטר 42 ''. ומילוי חלל באמצעות מצעים סוג' מהודקים בצורה מבוקרת</v>
      </c>
      <c r="D9" s="5" t="str">
        <f>IF(A9="","",IF(DataSheet!J10=0,"פריט ללא הבהרה",DataSheet!J10))</f>
        <v>6.1.563</v>
      </c>
      <c r="E9">
        <f>IF(DataSheet!B10&lt;&gt;0,DataSheet!B10,"")</f>
        <v>4</v>
      </c>
      <c r="F9" t="str">
        <f>IF(DataSheet!F10&lt;&gt;0,DataSheet!F10,"")</f>
        <v>CMP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WE100002</v>
      </c>
      <c r="B10" s="4" t="str">
        <f>IF(DataSheet!D11&lt;&gt;0,DataSheet!D11,"")</f>
        <v>פועל בניין מקצועי</v>
      </c>
      <c r="C10" s="4" t="str">
        <f>IF(DataSheet!E11&lt;&gt;0,DataSheet!E11,"")</f>
        <v>פועל בנין מקצועי כולל כלים ידנים</v>
      </c>
      <c r="D10" s="5" t="str">
        <f>IF(A10="","",IF(DataSheet!J11=0,"פריט ללא הבהרה",DataSheet!J11))</f>
        <v>6.5.22</v>
      </c>
      <c r="E10">
        <f>IF(DataSheet!B11&lt;&gt;0,DataSheet!B11,"")</f>
        <v>30</v>
      </c>
      <c r="F10" t="str">
        <f>IF(DataSheet!F11&lt;&gt;0,DataSheet!F11,"")</f>
        <v>ש'ע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WE100003</v>
      </c>
      <c r="B11" s="4" t="str">
        <f>IF(DataSheet!D12&lt;&gt;0,DataSheet!D12,"")</f>
        <v>פועל בנין פשוט</v>
      </c>
      <c r="C11" s="4" t="str">
        <f>IF(DataSheet!E12&lt;&gt;0,DataSheet!E12,"")</f>
        <v>פועל בנין פשוט כולל כלים ידנים</v>
      </c>
      <c r="D11" s="5" t="str">
        <f>IF(A11="","",IF(DataSheet!J12=0,"פריט ללא הבהרה",DataSheet!J12))</f>
        <v>6.5.23</v>
      </c>
      <c r="E11">
        <f>IF(DataSheet!B12&lt;&gt;0,DataSheet!B12,"")</f>
        <v>30</v>
      </c>
      <c r="F11" t="str">
        <f>IF(DataSheet!F12&lt;&gt;0,DataSheet!F12,"")</f>
        <v>ש'ע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WE090004</v>
      </c>
      <c r="B12" s="4" t="str">
        <f>IF(DataSheet!D13&lt;&gt;0,DataSheet!D13,"")</f>
        <v>מיני מחפר</v>
      </c>
      <c r="C12" s="4" t="str">
        <f>IF(DataSheet!E13&lt;&gt;0,DataSheet!E13,"")</f>
        <v>מיני מחפרון 30 כ''ס עם כף / מחפרון. מטטא דגם בובקט או ש''ע כולל הובלה ומפעיל.</v>
      </c>
      <c r="D12" s="5" t="str">
        <f>IF(A12="","",IF(DataSheet!J13=0,"פריט ללא הבהרה",DataSheet!J13))</f>
        <v>6.5.04</v>
      </c>
      <c r="E12">
        <f>IF(DataSheet!B13&lt;&gt;0,DataSheet!B13,"")</f>
        <v>30</v>
      </c>
      <c r="F12" t="str">
        <f>IF(DataSheet!F13&lt;&gt;0,DataSheet!F13,"")</f>
        <v>ש'ע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WE090003</v>
      </c>
      <c r="B13" s="4" t="str">
        <f>IF(DataSheet!D14&lt;&gt;0,DataSheet!D14,"")</f>
        <v>מחפר אופני</v>
      </c>
      <c r="C13" s="4" t="str">
        <f>IF(DataSheet!E14&lt;&gt;0,DataSheet!E14,"")</f>
        <v>מחפר אופני עם פטיש הידראולי כף 40, 60 כדוגמת JCB 4 או ש''ע כולל הובלה ומפעיל.</v>
      </c>
      <c r="D13" s="5" t="str">
        <f>IF(A13="","",IF(DataSheet!J14=0,"פריט ללא הבהרה",DataSheet!J14))</f>
        <v>6.5.03</v>
      </c>
      <c r="E13">
        <f>IF(DataSheet!B14&lt;&gt;0,DataSheet!B14,"")</f>
        <v>30</v>
      </c>
      <c r="F13" t="str">
        <f>IF(DataSheet!F14&lt;&gt;0,DataSheet!F14,"")</f>
        <v>ש'ע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WE090017</v>
      </c>
      <c r="B14" s="4" t="str">
        <f>IF(DataSheet!D15&lt;&gt;0,DataSheet!D15,"")</f>
        <v>מלגזה/מעמיס טלסקופי</v>
      </c>
      <c r="C14" s="4" t="str">
        <f>IF(DataSheet!E15&lt;&gt;0,DataSheet!E15,"")</f>
        <v>מלגזה/מעמיס טלסקופי</v>
      </c>
      <c r="D14" s="5" t="str">
        <f>IF(A14="","",IF(DataSheet!J15=0,"פריט ללא הבהרה",DataSheet!J15))</f>
        <v>6.5.18</v>
      </c>
      <c r="E14">
        <f>IF(DataSheet!B15&lt;&gt;0,DataSheet!B15,"")</f>
        <v>25</v>
      </c>
      <c r="F14" t="str">
        <f>IF(DataSheet!F15&lt;&gt;0,DataSheet!F15,"")</f>
        <v>ש'ע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WE090001</v>
      </c>
      <c r="B15" s="4" t="str">
        <f>IF(DataSheet!D16&lt;&gt;0,DataSheet!D16,"")</f>
        <v>יעה אופני</v>
      </c>
      <c r="C15" s="4" t="str">
        <f>IF(DataSheet!E16&lt;&gt;0,DataSheet!E16,"")</f>
        <v>יעה אופני- שופל - כדוגמת קטרפילר 950 או ש''ע כולל הובלה ומפעיל.</v>
      </c>
      <c r="D15" s="5" t="str">
        <f>IF(A15="","",IF(DataSheet!J16=0,"פריט ללא הבהרה",DataSheet!J16))</f>
        <v>6.5.01</v>
      </c>
      <c r="E15">
        <f>IF(DataSheet!B16&lt;&gt;0,DataSheet!B16,"")</f>
        <v>25</v>
      </c>
      <c r="F15" t="str">
        <f>IF(DataSheet!F16&lt;&gt;0,DataSheet!F16,"")</f>
        <v>ש'ע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WE100010</v>
      </c>
      <c r="B16" s="4" t="str">
        <f>IF(DataSheet!D17&lt;&gt;0,DataSheet!D17,"")</f>
        <v>ממודד מוסמך</v>
      </c>
      <c r="C16" s="4" t="str">
        <f>IF(DataSheet!E17&lt;&gt;0,DataSheet!E17,"")</f>
        <v>מודד מוסמך כולל עוזרים, מכשור וציוד והכנת תוכניתמדידה ממוחשבת בהתאם למפרט תש"ן.</v>
      </c>
      <c r="D16" s="5" t="str">
        <f>IF(A16="","",IF(DataSheet!J17=0,"פריט ללא הבהרה",DataSheet!J17))</f>
        <v>6.5.30</v>
      </c>
      <c r="E16">
        <f>IF(DataSheet!B17&lt;&gt;0,DataSheet!B17,"")</f>
        <v>3</v>
      </c>
      <c r="F16" t="str">
        <f>IF(DataSheet!F17&lt;&gt;0,DataSheet!F17,"")</f>
        <v>יום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WE090039</v>
      </c>
      <c r="B17" s="4" t="str">
        <f>IF(DataSheet!D18&lt;&gt;0,DataSheet!D18,"")</f>
        <v>מכבש רוטט ממונע כגון BOMAG -120</v>
      </c>
      <c r="C17" s="4" t="str">
        <f>IF(DataSheet!E18&lt;&gt;0,DataSheet!E18,"")</f>
        <v>מכבש רוטט ממונע  כדומאת BOMAG 120  או ש"ע כולל הובלה ומפעיל</v>
      </c>
      <c r="D17" s="5" t="str">
        <f>IF(A17="","",IF(DataSheet!J18=0,"פריט ללא הבהרה",DataSheet!J18))</f>
        <v>פריט ללא הבהרה</v>
      </c>
      <c r="E17">
        <f>IF(DataSheet!B18&lt;&gt;0,DataSheet!B18,"")</f>
        <v>6</v>
      </c>
      <c r="F17" t="str">
        <f>IF(DataSheet!F18&lt;&gt;0,DataSheet!F18,"")</f>
        <v>יום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C1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230127</v>
      </c>
      <c r="H2" t="s">
        <v>179</v>
      </c>
      <c r="I2" t="s">
        <v>180</v>
      </c>
      <c r="J2" t="s">
        <v>181</v>
      </c>
      <c r="M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944588</v>
      </c>
      <c r="AE2" t="s">
        <v>191</v>
      </c>
      <c r="AF2" t="s">
        <v>192</v>
      </c>
      <c r="AG2" t="s">
        <v>193</v>
      </c>
      <c r="AH2" t="s">
        <v>194</v>
      </c>
      <c r="AL2" t="s">
        <v>181</v>
      </c>
      <c r="AM2" s="2">
        <v>45785.536111111098</v>
      </c>
      <c r="AN2" t="s">
        <v>184</v>
      </c>
      <c r="AQ2" s="11">
        <v>2</v>
      </c>
      <c r="AR2" t="s">
        <v>195</v>
      </c>
      <c r="AS2" s="11">
        <v>4</v>
      </c>
      <c r="AT2" t="s">
        <v>196</v>
      </c>
      <c r="BD2" t="s">
        <v>184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N2" t="s">
        <v>202</v>
      </c>
      <c r="BO2" t="s">
        <v>198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0</v>
      </c>
      <c r="CH2" t="s">
        <v>207</v>
      </c>
      <c r="CJ2" t="s">
        <v>182</v>
      </c>
      <c r="CM2" t="s">
        <v>182</v>
      </c>
      <c r="CN2" s="11">
        <v>0</v>
      </c>
      <c r="CO2" s="11">
        <v>1114613.8400000001</v>
      </c>
      <c r="CP2" s="11">
        <v>1114613.8400000001</v>
      </c>
      <c r="CQ2" t="s">
        <v>182</v>
      </c>
      <c r="CV2" t="s">
        <v>208</v>
      </c>
      <c r="CX2" t="s">
        <v>208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7" x14ac:dyDescent="0.2">
      <c r="A4" s="1" t="s">
        <v>219</v>
      </c>
      <c r="C4" t="s">
        <v>219</v>
      </c>
      <c r="D4" t="s">
        <v>220</v>
      </c>
      <c r="E4" t="s">
        <v>201</v>
      </c>
      <c r="F4" t="s">
        <v>221</v>
      </c>
      <c r="G4" t="s">
        <v>222</v>
      </c>
      <c r="J4" t="s">
        <v>190</v>
      </c>
      <c r="K4" t="s">
        <v>193</v>
      </c>
      <c r="L4" s="1">
        <v>45750</v>
      </c>
      <c r="M4" t="s">
        <v>223</v>
      </c>
      <c r="N4" t="s">
        <v>224</v>
      </c>
      <c r="O4" t="s">
        <v>197</v>
      </c>
      <c r="P4" t="s">
        <v>225</v>
      </c>
      <c r="Q4" t="s">
        <v>226</v>
      </c>
      <c r="R4" t="s">
        <v>227</v>
      </c>
      <c r="V4" t="s">
        <v>228</v>
      </c>
      <c r="W4" t="s">
        <v>179</v>
      </c>
      <c r="X4" t="s">
        <v>198</v>
      </c>
      <c r="Y4" t="s">
        <v>229</v>
      </c>
      <c r="Z4" t="s">
        <v>230</v>
      </c>
      <c r="AA4" t="s">
        <v>224</v>
      </c>
      <c r="AB4" t="s">
        <v>179</v>
      </c>
      <c r="AD4" s="11">
        <v>0</v>
      </c>
      <c r="AF4" t="s">
        <v>231</v>
      </c>
      <c r="AI4" s="1">
        <v>0</v>
      </c>
      <c r="AK4" s="1">
        <v>45750</v>
      </c>
      <c r="AL4" s="1">
        <v>45750</v>
      </c>
      <c r="AM4" s="1">
        <v>45750</v>
      </c>
      <c r="AQ4" s="11">
        <v>0</v>
      </c>
      <c r="AR4" s="11">
        <v>29762</v>
      </c>
      <c r="AS4" s="11">
        <v>944588</v>
      </c>
      <c r="AU4" t="s">
        <v>222</v>
      </c>
      <c r="AV4" t="s">
        <v>193</v>
      </c>
      <c r="AW4" t="s">
        <v>182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9100</v>
      </c>
      <c r="C6" s="11">
        <v>12</v>
      </c>
      <c r="D6" t="s">
        <v>237</v>
      </c>
      <c r="E6" t="s">
        <v>238</v>
      </c>
      <c r="F6" t="s">
        <v>239</v>
      </c>
      <c r="G6" s="11">
        <v>109200</v>
      </c>
      <c r="H6" t="s">
        <v>193</v>
      </c>
      <c r="I6" s="11">
        <v>9100</v>
      </c>
      <c r="J6" t="s">
        <v>240</v>
      </c>
    </row>
    <row r="7" spans="1:107" x14ac:dyDescent="0.2">
      <c r="A7" s="1" t="s">
        <v>241</v>
      </c>
      <c r="B7" s="11">
        <v>3250</v>
      </c>
      <c r="C7" s="11">
        <v>185</v>
      </c>
      <c r="D7" t="s">
        <v>242</v>
      </c>
      <c r="E7" t="s">
        <v>243</v>
      </c>
      <c r="F7" t="s">
        <v>244</v>
      </c>
      <c r="G7" s="11">
        <v>601250</v>
      </c>
      <c r="H7" t="s">
        <v>193</v>
      </c>
      <c r="I7" s="11">
        <v>3250</v>
      </c>
      <c r="J7" t="s">
        <v>245</v>
      </c>
    </row>
    <row r="8" spans="1:107" x14ac:dyDescent="0.2">
      <c r="A8" s="1" t="s">
        <v>246</v>
      </c>
      <c r="B8" s="11">
        <v>9100</v>
      </c>
      <c r="C8" s="11">
        <v>8</v>
      </c>
      <c r="D8" t="s">
        <v>247</v>
      </c>
      <c r="E8" t="s">
        <v>248</v>
      </c>
      <c r="F8" t="s">
        <v>239</v>
      </c>
      <c r="G8" s="11">
        <v>72800</v>
      </c>
      <c r="H8" t="s">
        <v>193</v>
      </c>
      <c r="I8" s="11">
        <v>9100</v>
      </c>
      <c r="J8" t="s">
        <v>249</v>
      </c>
    </row>
    <row r="9" spans="1:107" x14ac:dyDescent="0.2">
      <c r="A9" s="1" t="s">
        <v>250</v>
      </c>
      <c r="B9" s="11">
        <v>700</v>
      </c>
      <c r="C9" s="11">
        <v>50</v>
      </c>
      <c r="D9" t="s">
        <v>251</v>
      </c>
      <c r="E9" t="s">
        <v>252</v>
      </c>
      <c r="F9" t="s">
        <v>244</v>
      </c>
      <c r="G9" s="11">
        <v>35000</v>
      </c>
      <c r="H9" t="s">
        <v>193</v>
      </c>
      <c r="I9" s="11">
        <v>700</v>
      </c>
      <c r="J9" t="s">
        <v>253</v>
      </c>
    </row>
    <row r="10" spans="1:107" x14ac:dyDescent="0.2">
      <c r="A10" s="1" t="s">
        <v>254</v>
      </c>
      <c r="B10" s="11">
        <v>4</v>
      </c>
      <c r="C10" s="11">
        <v>15000</v>
      </c>
      <c r="D10" t="s">
        <v>255</v>
      </c>
      <c r="E10" t="s">
        <v>256</v>
      </c>
      <c r="F10" t="s">
        <v>257</v>
      </c>
      <c r="G10" s="11">
        <v>60000</v>
      </c>
      <c r="H10" t="s">
        <v>193</v>
      </c>
      <c r="I10" s="11">
        <v>4</v>
      </c>
      <c r="J10" t="s">
        <v>258</v>
      </c>
    </row>
    <row r="11" spans="1:107" x14ac:dyDescent="0.2">
      <c r="A11" s="1" t="s">
        <v>259</v>
      </c>
      <c r="B11" s="11">
        <v>30</v>
      </c>
      <c r="C11" s="11">
        <v>169</v>
      </c>
      <c r="D11" t="s">
        <v>260</v>
      </c>
      <c r="E11" t="s">
        <v>261</v>
      </c>
      <c r="F11" t="s">
        <v>262</v>
      </c>
      <c r="G11" s="11">
        <v>5070</v>
      </c>
      <c r="H11" t="s">
        <v>193</v>
      </c>
      <c r="I11" s="11">
        <v>30</v>
      </c>
      <c r="J11" t="s">
        <v>263</v>
      </c>
    </row>
    <row r="12" spans="1:107" x14ac:dyDescent="0.2">
      <c r="A12" s="1" t="s">
        <v>264</v>
      </c>
      <c r="B12" s="11">
        <v>30</v>
      </c>
      <c r="C12" s="11">
        <v>156</v>
      </c>
      <c r="D12" t="s">
        <v>265</v>
      </c>
      <c r="E12" t="s">
        <v>266</v>
      </c>
      <c r="F12" t="s">
        <v>262</v>
      </c>
      <c r="G12" s="11">
        <v>4680</v>
      </c>
      <c r="H12" t="s">
        <v>193</v>
      </c>
      <c r="I12" s="11">
        <v>30</v>
      </c>
      <c r="J12" t="s">
        <v>267</v>
      </c>
    </row>
    <row r="13" spans="1:107" x14ac:dyDescent="0.2">
      <c r="A13" s="1" t="s">
        <v>268</v>
      </c>
      <c r="B13" s="11">
        <v>30</v>
      </c>
      <c r="C13" s="11">
        <v>314.60000000000002</v>
      </c>
      <c r="D13" t="s">
        <v>269</v>
      </c>
      <c r="E13" t="s">
        <v>270</v>
      </c>
      <c r="F13" t="s">
        <v>262</v>
      </c>
      <c r="G13" s="11">
        <v>9438</v>
      </c>
      <c r="H13" t="s">
        <v>193</v>
      </c>
      <c r="I13" s="11">
        <v>30</v>
      </c>
      <c r="J13" t="s">
        <v>271</v>
      </c>
    </row>
    <row r="14" spans="1:107" x14ac:dyDescent="0.2">
      <c r="A14" s="1" t="s">
        <v>272</v>
      </c>
      <c r="B14" s="11">
        <v>30</v>
      </c>
      <c r="C14" s="11">
        <v>325</v>
      </c>
      <c r="D14" t="s">
        <v>273</v>
      </c>
      <c r="E14" t="s">
        <v>274</v>
      </c>
      <c r="F14" t="s">
        <v>262</v>
      </c>
      <c r="G14" s="11">
        <v>9750</v>
      </c>
      <c r="H14" t="s">
        <v>193</v>
      </c>
      <c r="I14" s="11">
        <v>30</v>
      </c>
      <c r="J14" t="s">
        <v>275</v>
      </c>
    </row>
    <row r="15" spans="1:107" x14ac:dyDescent="0.2">
      <c r="A15" s="1" t="s">
        <v>276</v>
      </c>
      <c r="B15" s="11">
        <v>25</v>
      </c>
      <c r="C15" s="11">
        <v>270</v>
      </c>
      <c r="D15" t="s">
        <v>277</v>
      </c>
      <c r="E15" t="s">
        <v>277</v>
      </c>
      <c r="F15" t="s">
        <v>262</v>
      </c>
      <c r="G15" s="11">
        <v>6750</v>
      </c>
      <c r="H15" t="s">
        <v>193</v>
      </c>
      <c r="I15" s="11">
        <v>25</v>
      </c>
      <c r="J15" t="s">
        <v>278</v>
      </c>
    </row>
    <row r="16" spans="1:107" x14ac:dyDescent="0.2">
      <c r="A16" s="1" t="s">
        <v>279</v>
      </c>
      <c r="B16" s="11">
        <v>25</v>
      </c>
      <c r="C16" s="11">
        <v>350</v>
      </c>
      <c r="D16" t="s">
        <v>280</v>
      </c>
      <c r="E16" t="s">
        <v>281</v>
      </c>
      <c r="F16" t="s">
        <v>262</v>
      </c>
      <c r="G16" s="11">
        <v>8750</v>
      </c>
      <c r="H16" t="s">
        <v>193</v>
      </c>
      <c r="I16" s="11">
        <v>25</v>
      </c>
      <c r="J16" t="s">
        <v>282</v>
      </c>
    </row>
    <row r="17" spans="1:10" x14ac:dyDescent="0.2">
      <c r="A17" s="1" t="s">
        <v>283</v>
      </c>
      <c r="B17" s="11">
        <v>3</v>
      </c>
      <c r="C17" s="11">
        <v>3900</v>
      </c>
      <c r="D17" t="s">
        <v>284</v>
      </c>
      <c r="E17" t="s">
        <v>285</v>
      </c>
      <c r="F17" t="s">
        <v>286</v>
      </c>
      <c r="G17" s="11">
        <v>11700</v>
      </c>
      <c r="H17" t="s">
        <v>193</v>
      </c>
      <c r="I17" s="11">
        <v>3</v>
      </c>
      <c r="J17" t="s">
        <v>287</v>
      </c>
    </row>
    <row r="18" spans="1:10" x14ac:dyDescent="0.2">
      <c r="A18" s="1" t="s">
        <v>288</v>
      </c>
      <c r="B18" s="11">
        <v>6</v>
      </c>
      <c r="C18" s="11">
        <v>1700</v>
      </c>
      <c r="D18" t="s">
        <v>289</v>
      </c>
      <c r="E18" t="s">
        <v>290</v>
      </c>
      <c r="F18" t="s">
        <v>286</v>
      </c>
      <c r="G18" s="11">
        <v>10200</v>
      </c>
      <c r="H18" t="s">
        <v>193</v>
      </c>
      <c r="I18" s="1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2025-05-08T10:54:11Z</dcterms:modified>
</cp:coreProperties>
</file>